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<sst xmlns="http://schemas.openxmlformats.org/spreadsheetml/2006/main" count="390" uniqueCount="142">
  <si>
    <t>ASPE10</t>
  </si>
  <si>
    <t>S</t>
  </si>
  <si>
    <t>Soupis prací objektu</t>
  </si>
  <si>
    <t xml:space="preserve">Stavba: </t>
  </si>
  <si>
    <t>II/380</t>
  </si>
  <si>
    <t>Brno, ul. Kaštanová (D2 - MAKRO)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</si>
  <si>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</si>
  <si>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</si>
  <si>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</si>
  <si>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</si>
  <si>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</si>
  <si>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</si>
  <si>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</si>
  <si>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</si>
  <si>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</si>
  <si>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</si>
  <si>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</si>
  <si>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</si>
  <si>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</si>
  <si>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</si>
  <si>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</si>
  <si>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</si>
  <si>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</si>
  <si>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</si>
  <si>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</si>
  <si>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</si>
  <si>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</si>
  <si>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</si>
  <si>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</si>
  <si>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</si>
  <si>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</si>
  <si>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</si>
  <si>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</si>
  <si>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</si>
  <si>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</si>
  <si>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</si>
  <si>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</si>
  <si>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</si>
  <si>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</si>
  <si>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</si>
  <si>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</si>
  <si>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</si>
  <si>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</si>
  <si>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</si>
  <si>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</si>
  <si>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02720R</t>
  </si>
  <si>
    <t>POMOC PRÁCE - DETEKČNÍ SMYČKA</t>
  </si>
  <si>
    <t>KUS</t>
  </si>
  <si>
    <t>obnova 5 ks detekčních smyček</t>
  </si>
  <si>
    <t>03720</t>
  </si>
  <si>
    <t>POMOC PRÁCE ZAJIŠŤ NEBO ZŘÍZ REGULACI A OCHRANU DOPRAVY</t>
  </si>
  <si>
    <t>Úprava signálních plánů stávajícího SSZ po dobu uzavírek - zahrnuje veškeré náklady a práce spojené se změnou signálních plánů SSZ.</t>
  </si>
  <si>
    <t>zahrnuje objednatelem povolené náklady na požadovaná zařízení zhotovitele</t>
  </si>
  <si>
    <t>00006</t>
  </si>
  <si>
    <t>R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</si>
  <si>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</si>
  <si>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</si>
  <si>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</si>
  <si>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</si>
  <si>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SO 101</t>
  </si>
  <si>
    <t>Komunikace km 0,000 - 0,340</t>
  </si>
  <si>
    <t>Zemní práce</t>
  </si>
  <si>
    <t>11352</t>
  </si>
  <si>
    <t>ODSTRANĚNÍ CHODNÍKOVÝCH A SILNIČNÍCH OBRUBNÍKŮ BETONOVÝCH</t>
  </si>
  <si>
    <t>M</t>
  </si>
  <si>
    <t>vybourání betonových obrubníků - odvoz a likvidace v režii zhotovitele</t>
  </si>
  <si>
    <t>20=20,000 [A]</t>
  </si>
  <si>
    <t>Položka zahrnuje veškerou manipulaci s vybouranou sutí a s vybouranými hmotami vč. uložení.</t>
  </si>
  <si>
    <t>113746</t>
  </si>
  <si>
    <t>FRÉZOVÁNÍ ZPEVNĚNÝCH PLOCH ASFALTOVÝCH TL. DO 100MM</t>
  </si>
  <si>
    <t>M2</t>
  </si>
  <si>
    <t>odvoz a likvidace v režii zhotovitele 
frézování tl. 10cm</t>
  </si>
  <si>
    <t>4700=4 700,000 [A]</t>
  </si>
  <si>
    <t>Komunikace</t>
  </si>
  <si>
    <t>572213</t>
  </si>
  <si>
    <t>SPOJOVACÍ POSTŘIK Z EMULZE DO 0,5KG/M2</t>
  </si>
  <si>
    <t>9400=9 400,000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</si>
  <si>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</si>
  <si>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57475</t>
  </si>
  <si>
    <t>VOZOVKOVÉ VÝZTUŽNÉ VRSTVY Z GEOMŘÍŽOVINY</t>
  </si>
  <si>
    <t>pokládka geomříže - na mostě</t>
  </si>
  <si>
    <t>600=600,000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</si>
  <si>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</si>
  <si>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574A44</t>
  </si>
  <si>
    <t>ASFALTOVÝ BETON PRO OBRUSNÉ VRSTVY ACO 11+, 11S TL. 50MM</t>
  </si>
  <si>
    <t>ACO 11+ tl. 5cm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</si>
  <si>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</si>
  <si>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</si>
  <si>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</si>
  <si>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</si>
  <si>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58910</t>
  </si>
  <si>
    <t>VÝPLŇ SPAR ASFALTEM</t>
  </si>
  <si>
    <t>zalití pracovních spár</t>
  </si>
  <si>
    <t>660=660,000 [A]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</si>
  <si>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</si>
  <si>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</si>
  <si>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</si>
  <si>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</si>
  <si>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</si>
  <si>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výšková úprava revizní kanalizační šachta (RŠ)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</si>
  <si>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</si>
  <si>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</si>
  <si>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</si>
  <si>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uliční vpust (UV)</t>
  </si>
  <si>
    <t>89923</t>
  </si>
  <si>
    <t>VÝŠKOVÁ ÚPRAVA KRYCÍCH HRNCŮ</t>
  </si>
  <si>
    <t>výšková úprava uzávěr voda /plyn /hydrant</t>
  </si>
  <si>
    <t>Ostatní konstrukce a práce</t>
  </si>
  <si>
    <t>11</t>
  </si>
  <si>
    <t>915111</t>
  </si>
  <si>
    <t>a</t>
  </si>
  <si>
    <t>VODOROVNÉ DOPRAVNÍ ZNAČENÍ BARVOU HLADKÉ - DODÁVKA A POKLÁDKA</t>
  </si>
  <si>
    <t>V13</t>
  </si>
  <si>
    <t>položka zahrnuje: 
- dodání a pokládku nátěrového materiálu (měří se pouze natíraná plocha) 
- předznačení a reflexní úpravu</t>
  </si>
  <si>
    <t>12</t>
  </si>
  <si>
    <t>b</t>
  </si>
  <si>
    <t>čára V1a (0,125)- 370 m 
čára V2b (3/1,5/0,125) - 400 m 
čára V4 (0,250) - 950 m 
V5 - 10m2</t>
  </si>
  <si>
    <t>0,125*370+0,125*2/3*400+0,250*950+10=327,083 [A]</t>
  </si>
  <si>
    <t>13</t>
  </si>
  <si>
    <t>915211</t>
  </si>
  <si>
    <t>VODOROVNÉ DOPRAVNÍ ZNAČENÍ PLASTEM HLADKÉ - DODÁVKA A POKLÁDKA</t>
  </si>
  <si>
    <t>14</t>
  </si>
  <si>
    <t>915221</t>
  </si>
  <si>
    <t>VODOR DOPRAV ZNAČ PLASTEM STRUKTURÁLNÍ NEHLUČNÉ - DOD A POKLÁDKA</t>
  </si>
  <si>
    <t>15</t>
  </si>
  <si>
    <t>91551</t>
  </si>
  <si>
    <t>VODOROVNÉ DOPRAVNÍ ZNAČENÍ - PŘEDEM PŘIPRAVENÉ SYMBOLY</t>
  </si>
  <si>
    <t>VDZ barvou 
V9a šipka vlevo  8ks 
V9a šipka vpravo  13ks 
V9a šipka rovně a vlevo  4 ks 
V9c  3 ks</t>
  </si>
  <si>
    <t>8+13+4+3=28,000 [A]</t>
  </si>
  <si>
    <t>položka zahrnuje: 
- dodání a pokládku předepsaného symbolu 
- zahrnuje předznačení a reflexní úpravu</t>
  </si>
  <si>
    <t>16</t>
  </si>
  <si>
    <t>VDZ plastem 
V9a šipka vlevo  8ks 
V9a šipka vpravo  13ks 
V9a šipka rovně a vlevo  4 ks 
V9c  3 ks</t>
  </si>
  <si>
    <t>17</t>
  </si>
  <si>
    <t>917224</t>
  </si>
  <si>
    <t>SILNIČNÍ A CHODNÍKOVÉ OBRUBY Z BETONOVÝCH OBRUBNÍKŮ ŠÍŘ 150MM</t>
  </si>
  <si>
    <t>osazení nových betonových obrubníků</t>
  </si>
  <si>
    <t>Položka zahrnuje: 
dodání a pokládku betonových obrubníků o rozměrech předepsaných zadávací dokumentací 
betonové lože i boční betonovou opěrku.</t>
  </si>
  <si>
    <t>18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</si>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</sst>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  <row r="13" spans="1:16" ht="12.75">
      <c r="A13" s="19" t="s">
        <v>34</v>
      </c>
      <c s="23" t="s">
        <v>12</v>
      </c>
      <c s="23" t="s">
        <v>45</v>
      </c>
      <c s="19" t="s">
        <v>36</v>
      </c>
      <c s="24" t="s">
        <v>46</v>
      </c>
      <c s="25" t="s">
        <v>47</v>
      </c>
      <c s="26">
        <v>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48</v>
      </c>
    </row>
    <row r="15" spans="1:5" ht="12.75">
      <c r="A15" s="30" t="s">
        <v>41</v>
      </c>
      <c r="E15" s="31" t="s">
        <v>36</v>
      </c>
    </row>
    <row r="16" spans="1:5" ht="12.75">
      <c r="A16" t="s">
        <v>43</v>
      </c>
      <c r="E16" s="29" t="s">
        <v>36</v>
      </c>
    </row>
    <row r="17" spans="1:16" ht="12.75">
      <c r="A17" s="19" t="s">
        <v>34</v>
      </c>
      <c s="23" t="s">
        <v>11</v>
      </c>
      <c s="23" t="s">
        <v>49</v>
      </c>
      <c s="19" t="s">
        <v>36</v>
      </c>
      <c s="24" t="s">
        <v>50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39</v>
      </c>
      <c r="E18" s="29" t="s">
        <v>51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52</v>
      </c>
    </row>
    <row r="21" spans="1:16" ht="25.5">
      <c r="A21" s="19" t="s">
        <v>34</v>
      </c>
      <c s="23" t="s">
        <v>26</v>
      </c>
      <c s="23" t="s">
        <v>53</v>
      </c>
      <c s="19" t="s">
        <v>54</v>
      </c>
      <c s="24" t="s">
        <v>55</v>
      </c>
      <c s="25" t="s">
        <v>38</v>
      </c>
      <c s="26">
        <v>1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36</v>
      </c>
    </row>
    <row r="23" spans="1:5" ht="12.75">
      <c r="A23" s="30" t="s">
        <v>41</v>
      </c>
      <c r="E23" s="31" t="s">
        <v>36</v>
      </c>
    </row>
    <row r="24" spans="1:5" ht="12.75">
      <c r="A24" t="s">
        <v>43</v>
      </c>
      <c r="E24" s="29" t="s">
        <v>36</v>
      </c>
    </row>
    <row r="25" spans="1:16" ht="12.75">
      <c r="A25" s="19" t="s">
        <v>34</v>
      </c>
      <c s="23" t="s">
        <v>56</v>
      </c>
      <c s="23" t="s">
        <v>57</v>
      </c>
      <c s="19" t="s">
        <v>54</v>
      </c>
      <c s="24" t="s">
        <v>58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36</v>
      </c>
    </row>
    <row r="27" spans="1:5" ht="12.75">
      <c r="A27" s="30" t="s">
        <v>41</v>
      </c>
      <c r="E27" s="31" t="s">
        <v>36</v>
      </c>
    </row>
    <row r="28" spans="1:5" ht="12.75">
      <c r="A28" t="s">
        <v>43</v>
      </c>
      <c r="E28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0+O8+O17+O38+O51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0+I8+I17+I38+I51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59</v>
      </c>
      <c s="5"/>
      <c s="14" t="s">
        <v>60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61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62</v>
      </c>
      <c s="19" t="s">
        <v>36</v>
      </c>
      <c s="24" t="s">
        <v>63</v>
      </c>
      <c s="25" t="s">
        <v>64</v>
      </c>
      <c s="26">
        <v>20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65</v>
      </c>
    </row>
    <row r="11" spans="1:5" ht="12.75">
      <c r="A11" s="30" t="s">
        <v>41</v>
      </c>
      <c r="E11" s="31" t="s">
        <v>66</v>
      </c>
    </row>
    <row r="12" spans="1:5" ht="25.5">
      <c r="A12" t="s">
        <v>43</v>
      </c>
      <c r="E12" s="29" t="s">
        <v>67</v>
      </c>
    </row>
    <row r="13" spans="1:16" ht="12.75">
      <c r="A13" s="19" t="s">
        <v>34</v>
      </c>
      <c s="23" t="s">
        <v>12</v>
      </c>
      <c s="23" t="s">
        <v>68</v>
      </c>
      <c s="19" t="s">
        <v>36</v>
      </c>
      <c s="24" t="s">
        <v>69</v>
      </c>
      <c s="25" t="s">
        <v>70</v>
      </c>
      <c s="26">
        <v>4700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71</v>
      </c>
    </row>
    <row r="15" spans="1:5" ht="12.75">
      <c r="A15" s="30" t="s">
        <v>41</v>
      </c>
      <c r="E15" s="31" t="s">
        <v>72</v>
      </c>
    </row>
    <row r="16" spans="1:5" ht="25.5">
      <c r="A16" t="s">
        <v>43</v>
      </c>
      <c r="E16" s="29" t="s">
        <v>67</v>
      </c>
    </row>
    <row r="17" spans="1:18" ht="12.75" customHeight="1">
      <c r="A17" s="5" t="s">
        <v>32</v>
      </c>
      <c s="5"/>
      <c s="35" t="s">
        <v>24</v>
      </c>
      <c s="5"/>
      <c s="21" t="s">
        <v>73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34</v>
      </c>
      <c s="23" t="s">
        <v>11</v>
      </c>
      <c s="23" t="s">
        <v>74</v>
      </c>
      <c s="19" t="s">
        <v>36</v>
      </c>
      <c s="24" t="s">
        <v>75</v>
      </c>
      <c s="25" t="s">
        <v>70</v>
      </c>
      <c s="26">
        <v>9400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76</v>
      </c>
    </row>
    <row r="21" spans="1:5" ht="51">
      <c r="A21" t="s">
        <v>43</v>
      </c>
      <c r="E21" s="29" t="s">
        <v>77</v>
      </c>
    </row>
    <row r="22" spans="1:16" ht="12.75">
      <c r="A22" s="19" t="s">
        <v>34</v>
      </c>
      <c s="23" t="s">
        <v>22</v>
      </c>
      <c s="23" t="s">
        <v>78</v>
      </c>
      <c s="19" t="s">
        <v>36</v>
      </c>
      <c s="24" t="s">
        <v>79</v>
      </c>
      <c s="25" t="s">
        <v>70</v>
      </c>
      <c s="26">
        <v>600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80</v>
      </c>
    </row>
    <row r="24" spans="1:5" ht="12.75">
      <c r="A24" s="30" t="s">
        <v>41</v>
      </c>
      <c r="E24" s="31" t="s">
        <v>81</v>
      </c>
    </row>
    <row r="25" spans="1:5" ht="51">
      <c r="A25" t="s">
        <v>43</v>
      </c>
      <c r="E25" s="29" t="s">
        <v>82</v>
      </c>
    </row>
    <row r="26" spans="1:16" ht="12.75">
      <c r="A26" s="19" t="s">
        <v>34</v>
      </c>
      <c s="23" t="s">
        <v>24</v>
      </c>
      <c s="23" t="s">
        <v>83</v>
      </c>
      <c s="19" t="s">
        <v>36</v>
      </c>
      <c s="24" t="s">
        <v>84</v>
      </c>
      <c s="25" t="s">
        <v>70</v>
      </c>
      <c s="26">
        <v>4700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85</v>
      </c>
    </row>
    <row r="28" spans="1:5" ht="12.75">
      <c r="A28" s="30" t="s">
        <v>41</v>
      </c>
      <c r="E28" s="31" t="s">
        <v>72</v>
      </c>
    </row>
    <row r="29" spans="1:5" ht="140.25">
      <c r="A29" t="s">
        <v>43</v>
      </c>
      <c r="E29" s="29" t="s">
        <v>86</v>
      </c>
    </row>
    <row r="30" spans="1:16" ht="12.75">
      <c r="A30" s="19" t="s">
        <v>34</v>
      </c>
      <c s="23" t="s">
        <v>26</v>
      </c>
      <c s="23" t="s">
        <v>87</v>
      </c>
      <c s="19" t="s">
        <v>36</v>
      </c>
      <c s="24" t="s">
        <v>88</v>
      </c>
      <c s="25" t="s">
        <v>70</v>
      </c>
      <c s="26">
        <v>4700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89</v>
      </c>
    </row>
    <row r="32" spans="1:5" ht="12.75">
      <c r="A32" s="30" t="s">
        <v>41</v>
      </c>
      <c r="E32" s="31" t="s">
        <v>72</v>
      </c>
    </row>
    <row r="33" spans="1:5" ht="140.25">
      <c r="A33" t="s">
        <v>43</v>
      </c>
      <c r="E33" s="29" t="s">
        <v>86</v>
      </c>
    </row>
    <row r="34" spans="1:16" ht="12.75">
      <c r="A34" s="19" t="s">
        <v>34</v>
      </c>
      <c s="23" t="s">
        <v>56</v>
      </c>
      <c s="23" t="s">
        <v>90</v>
      </c>
      <c s="19" t="s">
        <v>36</v>
      </c>
      <c s="24" t="s">
        <v>91</v>
      </c>
      <c s="25" t="s">
        <v>64</v>
      </c>
      <c s="26">
        <v>660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39</v>
      </c>
      <c r="E35" s="29" t="s">
        <v>92</v>
      </c>
    </row>
    <row r="36" spans="1:5" ht="12.75">
      <c r="A36" s="30" t="s">
        <v>41</v>
      </c>
      <c r="E36" s="31" t="s">
        <v>93</v>
      </c>
    </row>
    <row r="37" spans="1:5" ht="38.25">
      <c r="A37" t="s">
        <v>43</v>
      </c>
      <c r="E37" s="29" t="s">
        <v>94</v>
      </c>
    </row>
    <row r="38" spans="1:18" ht="12.75" customHeight="1">
      <c r="A38" s="5" t="s">
        <v>32</v>
      </c>
      <c s="5"/>
      <c s="35" t="s">
        <v>95</v>
      </c>
      <c s="5"/>
      <c s="21" t="s">
        <v>96</v>
      </c>
      <c s="5"/>
      <c s="5"/>
      <c s="5"/>
      <c s="36">
        <f>0+Q38</f>
      </c>
      <c r="O38">
        <f>0+R38</f>
      </c>
      <c r="Q38">
        <f>0+I39+I43+I47</f>
      </c>
      <c>
        <f>0+O39+O43+O47</f>
      </c>
    </row>
    <row r="39" spans="1:16" ht="12.75">
      <c r="A39" s="19" t="s">
        <v>34</v>
      </c>
      <c s="23" t="s">
        <v>95</v>
      </c>
      <c s="23" t="s">
        <v>97</v>
      </c>
      <c s="19" t="s">
        <v>36</v>
      </c>
      <c s="24" t="s">
        <v>98</v>
      </c>
      <c s="25" t="s">
        <v>47</v>
      </c>
      <c s="26">
        <v>3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99</v>
      </c>
    </row>
    <row r="41" spans="1:5" ht="12.75">
      <c r="A41" s="30" t="s">
        <v>41</v>
      </c>
      <c r="E41" s="31" t="s">
        <v>36</v>
      </c>
    </row>
    <row r="42" spans="1:5" ht="25.5">
      <c r="A42" t="s">
        <v>43</v>
      </c>
      <c r="E42" s="29" t="s">
        <v>100</v>
      </c>
    </row>
    <row r="43" spans="1:16" ht="12.75">
      <c r="A43" s="19" t="s">
        <v>34</v>
      </c>
      <c s="23" t="s">
        <v>29</v>
      </c>
      <c s="23" t="s">
        <v>101</v>
      </c>
      <c s="19" t="s">
        <v>36</v>
      </c>
      <c s="24" t="s">
        <v>102</v>
      </c>
      <c s="25" t="s">
        <v>47</v>
      </c>
      <c s="26">
        <v>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39</v>
      </c>
      <c r="E44" s="29" t="s">
        <v>103</v>
      </c>
    </row>
    <row r="45" spans="1:5" ht="12.75">
      <c r="A45" s="30" t="s">
        <v>41</v>
      </c>
      <c r="E45" s="31" t="s">
        <v>36</v>
      </c>
    </row>
    <row r="46" spans="1:5" ht="25.5">
      <c r="A46" t="s">
        <v>43</v>
      </c>
      <c r="E46" s="29" t="s">
        <v>100</v>
      </c>
    </row>
    <row r="47" spans="1:16" ht="12.75">
      <c r="A47" s="19" t="s">
        <v>34</v>
      </c>
      <c s="23" t="s">
        <v>31</v>
      </c>
      <c s="23" t="s">
        <v>104</v>
      </c>
      <c s="19" t="s">
        <v>36</v>
      </c>
      <c s="24" t="s">
        <v>105</v>
      </c>
      <c s="25" t="s">
        <v>47</v>
      </c>
      <c s="26">
        <v>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39</v>
      </c>
      <c r="E48" s="29" t="s">
        <v>106</v>
      </c>
    </row>
    <row r="49" spans="1:5" ht="12.75">
      <c r="A49" s="30" t="s">
        <v>41</v>
      </c>
      <c r="E49" s="31" t="s">
        <v>36</v>
      </c>
    </row>
    <row r="50" spans="1:5" ht="25.5">
      <c r="A50" t="s">
        <v>43</v>
      </c>
      <c r="E50" s="29" t="s">
        <v>100</v>
      </c>
    </row>
    <row r="51" spans="1:18" ht="12.75" customHeight="1">
      <c r="A51" s="5" t="s">
        <v>32</v>
      </c>
      <c s="5"/>
      <c s="35" t="s">
        <v>29</v>
      </c>
      <c s="5"/>
      <c s="21" t="s">
        <v>107</v>
      </c>
      <c s="5"/>
      <c s="5"/>
      <c s="5"/>
      <c s="36">
        <f>0+Q51</f>
      </c>
      <c r="O51">
        <f>0+R51</f>
      </c>
      <c r="Q51">
        <f>0+I52+I56+I60+I64+I68+I72+I76+I80</f>
      </c>
      <c>
        <f>0+O52+O56+O60+O64+O68+O72+O76+O80</f>
      </c>
    </row>
    <row r="52" spans="1:16" ht="25.5">
      <c r="A52" s="19" t="s">
        <v>34</v>
      </c>
      <c s="23" t="s">
        <v>108</v>
      </c>
      <c s="23" t="s">
        <v>109</v>
      </c>
      <c s="19" t="s">
        <v>110</v>
      </c>
      <c s="24" t="s">
        <v>111</v>
      </c>
      <c s="25" t="s">
        <v>70</v>
      </c>
      <c s="26">
        <v>47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39</v>
      </c>
      <c r="E53" s="29" t="s">
        <v>112</v>
      </c>
    </row>
    <row r="54" spans="1:5" ht="12.75">
      <c r="A54" s="30" t="s">
        <v>41</v>
      </c>
      <c r="E54" s="31" t="s">
        <v>36</v>
      </c>
    </row>
    <row r="55" spans="1:5" ht="38.25">
      <c r="A55" t="s">
        <v>43</v>
      </c>
      <c r="E55" s="29" t="s">
        <v>113</v>
      </c>
    </row>
    <row r="56" spans="1:16" ht="25.5">
      <c r="A56" s="19" t="s">
        <v>34</v>
      </c>
      <c s="23" t="s">
        <v>114</v>
      </c>
      <c s="23" t="s">
        <v>109</v>
      </c>
      <c s="19" t="s">
        <v>115</v>
      </c>
      <c s="24" t="s">
        <v>111</v>
      </c>
      <c s="25" t="s">
        <v>70</v>
      </c>
      <c s="26">
        <v>327.083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51">
      <c r="A57" s="28" t="s">
        <v>39</v>
      </c>
      <c r="E57" s="29" t="s">
        <v>116</v>
      </c>
    </row>
    <row r="58" spans="1:5" ht="12.75">
      <c r="A58" s="30" t="s">
        <v>41</v>
      </c>
      <c r="E58" s="31" t="s">
        <v>117</v>
      </c>
    </row>
    <row r="59" spans="1:5" ht="38.25">
      <c r="A59" t="s">
        <v>43</v>
      </c>
      <c r="E59" s="29" t="s">
        <v>113</v>
      </c>
    </row>
    <row r="60" spans="1:16" ht="25.5">
      <c r="A60" s="19" t="s">
        <v>34</v>
      </c>
      <c s="23" t="s">
        <v>118</v>
      </c>
      <c s="23" t="s">
        <v>119</v>
      </c>
      <c s="19" t="s">
        <v>110</v>
      </c>
      <c s="24" t="s">
        <v>120</v>
      </c>
      <c s="25" t="s">
        <v>70</v>
      </c>
      <c s="26">
        <v>47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39</v>
      </c>
      <c r="E61" s="29" t="s">
        <v>112</v>
      </c>
    </row>
    <row r="62" spans="1:5" ht="12.75">
      <c r="A62" s="30" t="s">
        <v>41</v>
      </c>
      <c r="E62" s="31" t="s">
        <v>36</v>
      </c>
    </row>
    <row r="63" spans="1:5" ht="38.25">
      <c r="A63" t="s">
        <v>43</v>
      </c>
      <c r="E63" s="29" t="s">
        <v>113</v>
      </c>
    </row>
    <row r="64" spans="1:16" ht="25.5">
      <c r="A64" s="19" t="s">
        <v>34</v>
      </c>
      <c s="23" t="s">
        <v>121</v>
      </c>
      <c s="23" t="s">
        <v>122</v>
      </c>
      <c s="19" t="s">
        <v>115</v>
      </c>
      <c s="24" t="s">
        <v>123</v>
      </c>
      <c s="25" t="s">
        <v>70</v>
      </c>
      <c s="26">
        <v>327.083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51">
      <c r="A65" s="28" t="s">
        <v>39</v>
      </c>
      <c r="E65" s="29" t="s">
        <v>116</v>
      </c>
    </row>
    <row r="66" spans="1:5" ht="12.75">
      <c r="A66" s="30" t="s">
        <v>41</v>
      </c>
      <c r="E66" s="31" t="s">
        <v>117</v>
      </c>
    </row>
    <row r="67" spans="1:5" ht="38.25">
      <c r="A67" t="s">
        <v>43</v>
      </c>
      <c r="E67" s="29" t="s">
        <v>113</v>
      </c>
    </row>
    <row r="68" spans="1:16" ht="12.75">
      <c r="A68" s="19" t="s">
        <v>34</v>
      </c>
      <c s="23" t="s">
        <v>124</v>
      </c>
      <c s="23" t="s">
        <v>125</v>
      </c>
      <c s="19" t="s">
        <v>110</v>
      </c>
      <c s="24" t="s">
        <v>126</v>
      </c>
      <c s="25" t="s">
        <v>47</v>
      </c>
      <c s="26">
        <v>28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63.75">
      <c r="A69" s="28" t="s">
        <v>39</v>
      </c>
      <c r="E69" s="29" t="s">
        <v>127</v>
      </c>
    </row>
    <row r="70" spans="1:5" ht="12.75">
      <c r="A70" s="30" t="s">
        <v>41</v>
      </c>
      <c r="E70" s="31" t="s">
        <v>128</v>
      </c>
    </row>
    <row r="71" spans="1:5" ht="38.25">
      <c r="A71" t="s">
        <v>43</v>
      </c>
      <c r="E71" s="29" t="s">
        <v>129</v>
      </c>
    </row>
    <row r="72" spans="1:16" ht="12.75">
      <c r="A72" s="19" t="s">
        <v>34</v>
      </c>
      <c s="23" t="s">
        <v>130</v>
      </c>
      <c s="23" t="s">
        <v>125</v>
      </c>
      <c s="19" t="s">
        <v>115</v>
      </c>
      <c s="24" t="s">
        <v>126</v>
      </c>
      <c s="25" t="s">
        <v>47</v>
      </c>
      <c s="26">
        <v>28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63.75">
      <c r="A73" s="28" t="s">
        <v>39</v>
      </c>
      <c r="E73" s="29" t="s">
        <v>131</v>
      </c>
    </row>
    <row r="74" spans="1:5" ht="12.75">
      <c r="A74" s="30" t="s">
        <v>41</v>
      </c>
      <c r="E74" s="31" t="s">
        <v>128</v>
      </c>
    </row>
    <row r="75" spans="1:5" ht="38.25">
      <c r="A75" t="s">
        <v>43</v>
      </c>
      <c r="E75" s="29" t="s">
        <v>129</v>
      </c>
    </row>
    <row r="76" spans="1:16" ht="12.75">
      <c r="A76" s="19" t="s">
        <v>34</v>
      </c>
      <c s="23" t="s">
        <v>132</v>
      </c>
      <c s="23" t="s">
        <v>133</v>
      </c>
      <c s="19" t="s">
        <v>36</v>
      </c>
      <c s="24" t="s">
        <v>134</v>
      </c>
      <c s="25" t="s">
        <v>64</v>
      </c>
      <c s="26">
        <v>20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39</v>
      </c>
      <c r="E77" s="29" t="s">
        <v>135</v>
      </c>
    </row>
    <row r="78" spans="1:5" ht="12.75">
      <c r="A78" s="30" t="s">
        <v>41</v>
      </c>
      <c r="E78" s="31" t="s">
        <v>66</v>
      </c>
    </row>
    <row r="79" spans="1:5" ht="51">
      <c r="A79" t="s">
        <v>43</v>
      </c>
      <c r="E79" s="29" t="s">
        <v>136</v>
      </c>
    </row>
    <row r="80" spans="1:16" ht="12.75">
      <c r="A80" s="19" t="s">
        <v>34</v>
      </c>
      <c s="23" t="s">
        <v>137</v>
      </c>
      <c s="23" t="s">
        <v>138</v>
      </c>
      <c s="19" t="s">
        <v>36</v>
      </c>
      <c s="24" t="s">
        <v>139</v>
      </c>
      <c s="25" t="s">
        <v>64</v>
      </c>
      <c s="26">
        <v>660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39</v>
      </c>
      <c r="E81" s="29" t="s">
        <v>140</v>
      </c>
    </row>
    <row r="82" spans="1:5" ht="12.75">
      <c r="A82" s="30" t="s">
        <v>41</v>
      </c>
      <c r="E82" s="31" t="s">
        <v>93</v>
      </c>
    </row>
    <row r="83" spans="1:5" ht="25.5">
      <c r="A83" t="s">
        <v>43</v>
      </c>
      <c r="E83" s="29" t="s">
        <v>141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